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H57" i="1"/>
  <c r="H24" i="1"/>
  <c r="H18" i="1"/>
  <c r="H36" i="1"/>
  <c r="H29" i="1"/>
  <c r="H30" i="1" l="1"/>
  <c r="H37" i="1" l="1"/>
  <c r="H14" i="1"/>
  <c r="H51" i="1" l="1"/>
  <c r="H59" i="1" s="1"/>
  <c r="H13" i="1" l="1"/>
</calcChain>
</file>

<file path=xl/sharedStrings.xml><?xml version="1.0" encoding="utf-8"?>
<sst xmlns="http://schemas.openxmlformats.org/spreadsheetml/2006/main" count="57" uniqueCount="34">
  <si>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</si>
  <si>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</si>
  <si>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</si>
  <si>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</si>
  <si>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</si>
  <si>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</si>
  <si>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</si>
  <si>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</si>
  <si>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</si>
  <si>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</si>
  <si>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</si>
  <si>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</si>
  <si>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</si>
  <si>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</si>
  <si>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</si>
  <si>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</si>
  <si>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</si>
  <si>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</si>
  <si>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</si>
  <si>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</si>
  <si>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</si>
  <si>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</si>
  <si>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</si>
  <si>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</si>
  <si>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</si>
  <si>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</si>
  <si>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</si>
  <si>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</si>
  <si>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</si>
  <si>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</si>
  <si>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 30.11.2021.</t>
  </si>
  <si>
    <t xml:space="preserve">Dana 30.11.2021.godine Dom zdravlja Požarevac nije izvršio plaćanje prema dobavljačima: </t>
  </si>
  <si>
    <t xml:space="preserve">Primljena i neutrošena participacija od 30.11.2021. </t>
  </si>
  <si>
    <t>Primljena i neutrošena participacija od 30.11.2021.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</si>
</sst>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7" zoomScaleNormal="100" workbookViewId="0">
      <selection activeCell="H18" sqref="H18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30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44530</v>
      </c>
      <c r="H12" s="14">
        <v>1336129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44530</v>
      </c>
      <c r="H13" s="2">
        <f>H14+H30-H37-H51</f>
        <v>1302234.1499999994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44530</v>
      </c>
      <c r="H14" s="3">
        <f>H15+H16+H17+H18+H19+H20+H21+H22+H23+H24+H25+H26+H27+H29+H28</f>
        <v>995815.31999999937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+1435750-1555.55-1129150.42-1333.32+1435750-1122164.75-11111.1-14308.69+1435750-1191802.85-52766-18333.32+37733.51</f>
        <v>888095.42999999935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f>1098916.67-1061884.38-27774.6+10460+50000+24623.62-37733.31-3754.09</f>
        <v>52853.910000000033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32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</f>
        <v>54865.979999999996</v>
      </c>
      <c r="I29" s="10"/>
      <c r="J29" s="10"/>
      <c r="K29" s="7"/>
      <c r="L29" s="7"/>
    </row>
    <row r="30" spans="2:12" x14ac:dyDescent="0.25">
      <c r="B30" s="29" t="s">
        <v>23</v>
      </c>
      <c r="C30" s="30"/>
      <c r="D30" s="30"/>
      <c r="E30" s="30"/>
      <c r="F30" s="31"/>
      <c r="G30" s="20">
        <v>44530</v>
      </c>
      <c r="H30" s="3">
        <f>H31+H32+H33+H34+H35+H36</f>
        <v>306418.82999999996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135083.33+135083.33-149724.79+135083.33-147556.67-6551.11+135083.33-151828.88+135083.33-153721.06+135083.33-124721.67+135083.33-129424.35+14773.33+135083.33-121115.78+160083-99971.73+160083-135976.87+160083-153115.23</f>
        <v>201980.82999999993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40250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33</v>
      </c>
      <c r="C36" s="27"/>
      <c r="D36" s="27"/>
      <c r="E36" s="27"/>
      <c r="F36" s="28"/>
      <c r="G36" s="22"/>
      <c r="H36" s="9">
        <f>7347+1759-7347+11176+22041+7347+11176-42503+21730+5590+5590+15729+4553</f>
        <v>64188</v>
      </c>
      <c r="I36" s="10"/>
      <c r="J36" s="10"/>
    </row>
    <row r="37" spans="2:13" x14ac:dyDescent="0.25">
      <c r="B37" s="45" t="s">
        <v>24</v>
      </c>
      <c r="C37" s="46"/>
      <c r="D37" s="46"/>
      <c r="E37" s="46"/>
      <c r="F37" s="47"/>
      <c r="G37" s="23">
        <v>44530</v>
      </c>
      <c r="H37" s="4">
        <f>SUM(H38:H50)</f>
        <v>0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45" t="s">
        <v>25</v>
      </c>
      <c r="C51" s="46"/>
      <c r="D51" s="46"/>
      <c r="E51" s="46"/>
      <c r="F51" s="47"/>
      <c r="G51" s="23">
        <v>44530</v>
      </c>
      <c r="H51" s="4">
        <f>SUM(H52:H56)</f>
        <v>0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v>0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44530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</f>
        <v>33894.849999999191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H14+H30-H37-H51+H57-H58</f>
        <v>1336128.9999999986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  <mergeCell ref="B59:F59"/>
    <mergeCell ref="B51:F51"/>
    <mergeCell ref="B57:F57"/>
    <mergeCell ref="B54:F54"/>
    <mergeCell ref="B55:F55"/>
    <mergeCell ref="B56:F56"/>
    <mergeCell ref="B58:F58"/>
    <mergeCell ref="B53:F53"/>
    <mergeCell ref="B48:F48"/>
    <mergeCell ref="B49:F49"/>
    <mergeCell ref="B52:F52"/>
    <mergeCell ref="B38:F38"/>
    <mergeCell ref="B47:F47"/>
    <mergeCell ref="B46:F46"/>
    <mergeCell ref="B42:F42"/>
    <mergeCell ref="B50:F50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2021-12-01T12:40:46Z</dcterms:modified>
  <cp:category/>
  <cp:contentStatus/>
</cp:coreProperties>
</file>